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90" windowWidth="12120" windowHeight="9120"/>
  </bookViews>
  <sheets>
    <sheet name="Приложение 3" sheetId="2" r:id="rId1"/>
  </sheets>
  <definedNames>
    <definedName name="_xlnm.Print_Titles" localSheetId="0">'Приложение 3'!$E:$N,'Приложение 3'!$13:$13</definedName>
  </definedNames>
  <calcPr calcId="144525"/>
</workbook>
</file>

<file path=xl/calcChain.xml><?xml version="1.0" encoding="utf-8"?>
<calcChain xmlns="http://schemas.openxmlformats.org/spreadsheetml/2006/main">
  <c r="H16" i="2" l="1"/>
  <c r="H28" i="2" l="1"/>
  <c r="H14" i="2" l="1"/>
  <c r="H33" i="2"/>
  <c r="N36" i="2" l="1"/>
  <c r="N21" i="2"/>
  <c r="M21" i="2"/>
  <c r="L36" i="2"/>
  <c r="J36" i="2"/>
  <c r="I25" i="2"/>
  <c r="J25" i="2"/>
  <c r="K25" i="2"/>
  <c r="L25" i="2"/>
  <c r="M25" i="2"/>
  <c r="N25" i="2"/>
  <c r="H25" i="2" l="1"/>
  <c r="L21" i="2" l="1"/>
  <c r="K21" i="2"/>
  <c r="J21" i="2"/>
  <c r="I21" i="2"/>
  <c r="H21" i="2"/>
  <c r="K14" i="2" l="1"/>
  <c r="M14" i="2"/>
  <c r="M33" i="2"/>
  <c r="K33" i="2"/>
  <c r="M31" i="2"/>
  <c r="K31" i="2"/>
  <c r="H31" i="2"/>
  <c r="M29" i="2"/>
  <c r="K29" i="2"/>
  <c r="K27" i="2"/>
  <c r="H27" i="2"/>
  <c r="L19" i="2"/>
  <c r="K19" i="2"/>
  <c r="H19" i="2"/>
  <c r="M23" i="2"/>
  <c r="K23" i="2"/>
  <c r="H23" i="2"/>
  <c r="H36" i="2" l="1"/>
  <c r="K36" i="2"/>
  <c r="M36" i="2"/>
</calcChain>
</file>

<file path=xl/sharedStrings.xml><?xml version="1.0" encoding="utf-8"?>
<sst xmlns="http://schemas.openxmlformats.org/spreadsheetml/2006/main" count="62" uniqueCount="39">
  <si>
    <t>Сумма, рублей</t>
  </si>
  <si>
    <t>Всего</t>
  </si>
  <si>
    <t>в том числе за счет поступлений целевого характера</t>
  </si>
  <si>
    <t>Рз(код)</t>
  </si>
  <si>
    <t>Рз Пр</t>
  </si>
  <si>
    <t>Раздел</t>
  </si>
  <si>
    <t>Подраздел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</si>
  <si>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</si>
  <si>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</si>
  <si>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</si>
  <si>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</si>
  <si>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</si>
  <si>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</si>
  <si>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экономика</t>
  </si>
  <si>
    <t>Дорожное хозяйство (дорожные фонды)</t>
  </si>
  <si>
    <t>Образование</t>
  </si>
  <si>
    <t>Физическая культура и спорт</t>
  </si>
  <si>
    <t>Массовый спорт</t>
  </si>
  <si>
    <t>Иные дотации</t>
  </si>
  <si>
    <t>Всего расходов</t>
  </si>
  <si>
    <t>к решению Совета Низовского сельского поселения</t>
  </si>
  <si>
    <t>Наименование кодов классификации                                          расходов местного бюджета</t>
  </si>
  <si>
    <t>Коды классификации расходов местного бюджета</t>
  </si>
  <si>
    <t>Благоустройство</t>
  </si>
  <si>
    <t>Жилищно-коммунальное хозяйство</t>
  </si>
  <si>
    <t>Национальная оборона</t>
  </si>
  <si>
    <t>Социальная политика</t>
  </si>
  <si>
    <t>Пенсионное обеспечение</t>
  </si>
  <si>
    <t>Мобилизационная и вневойсковая подготовка</t>
  </si>
  <si>
    <t>Национальная безопасность и правоохранительная деятельность</t>
  </si>
  <si>
    <t>Молодежная политика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</si>
  <si>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</si>
  <si>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</si>
  <si>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</si>
  <si>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>Приложение № 3</t>
  </si>
  <si>
    <t>2025 год</t>
  </si>
  <si>
    <t>"О бюджете Низовского сельского поселения на 2023 год</t>
  </si>
  <si>
    <t>и на плановый период 2024 и 2025 годов"</t>
  </si>
  <si>
    <t xml:space="preserve">РАСПРЕДЕЛЕНИЕ
бюджетных ассигнований местного бюджета по разделам и подразделам классификации расходов бюджетов на 2023 год и на плановый период 2024 и 2025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</si>
</sst>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00"/>
    <numFmt numFmtId="166" formatCode="#,##0.00;;"/>
  </numFmts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2" fillId="0" borderId="0" xfId="1" applyFont="1" applyFill="1" applyProtection="1">
      <protection hidden="1"/>
    </xf>
    <xf numFmtId="0" fontId="1" fillId="0" borderId="0" xfId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Protection="1">
      <protection hidden="1"/>
    </xf>
    <xf numFmtId="0" fontId="1" fillId="0" borderId="0" xfId="1"/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Protection="1">
      <protection hidden="1"/>
    </xf>
    <xf numFmtId="0" fontId="1" fillId="0" borderId="1" xfId="1" applyNumberFormat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Font="1" applyFill="1" applyBorder="1" applyProtection="1">
      <protection hidden="1"/>
    </xf>
    <xf numFmtId="0" fontId="2" fillId="0" borderId="5" xfId="1" applyFont="1" applyFill="1" applyBorder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164" fontId="1" fillId="0" borderId="5" xfId="1" applyNumberFormat="1" applyFont="1" applyFill="1" applyBorder="1" applyAlignment="1" applyProtection="1">
      <alignment wrapText="1"/>
      <protection hidden="1"/>
    </xf>
    <xf numFmtId="0" fontId="1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Border="1" applyProtection="1">
      <protection hidden="1"/>
    </xf>
    <xf numFmtId="0" fontId="5" fillId="0" borderId="4" xfId="1" applyFont="1" applyFill="1" applyBorder="1" applyAlignment="1" applyProtection="1">
      <protection hidden="1"/>
    </xf>
    <xf numFmtId="0" fontId="5" fillId="0" borderId="2" xfId="1" applyFont="1" applyFill="1" applyBorder="1" applyAlignment="1" applyProtection="1"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165" fontId="6" fillId="0" borderId="2" xfId="1" applyNumberFormat="1" applyFont="1" applyFill="1" applyBorder="1" applyAlignment="1" applyProtection="1">
      <alignment horizontal="center" vertical="center"/>
      <protection hidden="1"/>
    </xf>
    <xf numFmtId="164" fontId="1" fillId="0" borderId="4" xfId="1" applyNumberFormat="1" applyFont="1" applyFill="1" applyBorder="1" applyAlignment="1" applyProtection="1">
      <alignment wrapText="1"/>
      <protection hidden="1"/>
    </xf>
    <xf numFmtId="165" fontId="8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protection hidden="1"/>
    </xf>
    <xf numFmtId="164" fontId="10" fillId="0" borderId="4" xfId="1" applyNumberFormat="1" applyFont="1" applyFill="1" applyBorder="1" applyAlignment="1" applyProtection="1">
      <alignment wrapText="1"/>
      <protection hidden="1"/>
    </xf>
    <xf numFmtId="164" fontId="10" fillId="0" borderId="5" xfId="1" applyNumberFormat="1" applyFont="1" applyFill="1" applyBorder="1" applyAlignment="1" applyProtection="1">
      <alignment wrapText="1"/>
      <protection hidden="1"/>
    </xf>
    <xf numFmtId="0" fontId="10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10" fillId="0" borderId="5" xfId="1" applyNumberFormat="1" applyFont="1" applyFill="1" applyBorder="1" applyAlignment="1" applyProtection="1">
      <alignment horizontal="center" vertical="center"/>
      <protection hidden="1"/>
    </xf>
    <xf numFmtId="0" fontId="10" fillId="0" borderId="11" xfId="1" applyFont="1" applyBorder="1" applyProtection="1">
      <protection hidden="1"/>
    </xf>
    <xf numFmtId="0" fontId="10" fillId="0" borderId="0" xfId="1" applyFont="1"/>
    <xf numFmtId="0" fontId="11" fillId="0" borderId="4" xfId="1" applyNumberFormat="1" applyFont="1" applyFill="1" applyBorder="1" applyAlignment="1" applyProtection="1">
      <protection hidden="1"/>
    </xf>
    <xf numFmtId="164" fontId="8" fillId="0" borderId="5" xfId="1" applyNumberFormat="1" applyFont="1" applyFill="1" applyBorder="1" applyAlignment="1" applyProtection="1">
      <alignment wrapText="1"/>
      <protection hidden="1"/>
    </xf>
    <xf numFmtId="0" fontId="8" fillId="0" borderId="11" xfId="1" applyFont="1" applyBorder="1" applyProtection="1">
      <protection hidden="1"/>
    </xf>
    <xf numFmtId="0" fontId="8" fillId="0" borderId="0" xfId="1" applyFont="1"/>
    <xf numFmtId="0" fontId="12" fillId="0" borderId="4" xfId="1" applyFont="1" applyFill="1" applyBorder="1" applyAlignment="1" applyProtection="1">
      <protection hidden="1"/>
    </xf>
    <xf numFmtId="0" fontId="10" fillId="0" borderId="4" xfId="1" applyNumberFormat="1" applyFont="1" applyFill="1" applyBorder="1" applyAlignment="1" applyProtection="1">
      <alignment vertical="center"/>
      <protection hidden="1"/>
    </xf>
    <xf numFmtId="0" fontId="10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0" xfId="1" applyFont="1" applyProtection="1">
      <protection hidden="1"/>
    </xf>
    <xf numFmtId="166" fontId="10" fillId="0" borderId="4" xfId="1" applyNumberFormat="1" applyFont="1" applyFill="1" applyBorder="1" applyAlignment="1" applyProtection="1">
      <alignment horizontal="center" vertical="center"/>
      <protection hidden="1"/>
    </xf>
    <xf numFmtId="166" fontId="10" fillId="0" borderId="10" xfId="1" applyNumberFormat="1" applyFont="1" applyFill="1" applyBorder="1" applyAlignment="1" applyProtection="1">
      <alignment horizontal="center" vertical="center"/>
      <protection hidden="1"/>
    </xf>
    <xf numFmtId="166" fontId="10" fillId="0" borderId="5" xfId="1" applyNumberFormat="1" applyFont="1" applyFill="1" applyBorder="1" applyAlignment="1" applyProtection="1">
      <alignment horizontal="center" vertical="center"/>
      <protection hidden="1"/>
    </xf>
    <xf numFmtId="166" fontId="1" fillId="0" borderId="4" xfId="1" applyNumberFormat="1" applyFont="1" applyFill="1" applyBorder="1" applyAlignment="1" applyProtection="1">
      <alignment horizontal="center" vertical="center"/>
      <protection hidden="1"/>
    </xf>
    <xf numFmtId="166" fontId="1" fillId="0" borderId="10" xfId="1" applyNumberFormat="1" applyFont="1" applyFill="1" applyBorder="1" applyAlignment="1" applyProtection="1">
      <alignment horizontal="center" vertical="center"/>
      <protection hidden="1"/>
    </xf>
    <xf numFmtId="166" fontId="1" fillId="0" borderId="5" xfId="1" applyNumberFormat="1" applyFont="1" applyFill="1" applyBorder="1" applyAlignment="1" applyProtection="1">
      <alignment horizontal="center" vertical="center"/>
      <protection hidden="1"/>
    </xf>
    <xf numFmtId="166" fontId="8" fillId="0" borderId="4" xfId="1" applyNumberFormat="1" applyFont="1" applyFill="1" applyBorder="1" applyAlignment="1" applyProtection="1">
      <alignment horizontal="center" vertical="center"/>
      <protection hidden="1"/>
    </xf>
    <xf numFmtId="166" fontId="8" fillId="0" borderId="10" xfId="1" applyNumberFormat="1" applyFont="1" applyFill="1" applyBorder="1" applyAlignment="1" applyProtection="1">
      <alignment horizontal="center" vertical="center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2" fontId="10" fillId="0" borderId="4" xfId="1" applyNumberFormat="1" applyFont="1" applyFill="1" applyBorder="1" applyAlignment="1" applyProtection="1">
      <alignment horizontal="center" vertical="center"/>
      <protection hidden="1"/>
    </xf>
    <xf numFmtId="2" fontId="10" fillId="0" borderId="10" xfId="1" applyNumberFormat="1" applyFont="1" applyFill="1" applyBorder="1" applyAlignment="1" applyProtection="1">
      <alignment horizontal="center" vertical="center"/>
      <protection hidden="1"/>
    </xf>
    <xf numFmtId="2" fontId="10" fillId="0" borderId="5" xfId="1" applyNumberFormat="1" applyFont="1" applyFill="1" applyBorder="1" applyAlignment="1" applyProtection="1">
      <alignment horizontal="center" vertical="center"/>
      <protection hidden="1"/>
    </xf>
    <xf numFmtId="2" fontId="1" fillId="0" borderId="4" xfId="1" applyNumberFormat="1" applyFont="1" applyFill="1" applyBorder="1" applyAlignment="1" applyProtection="1">
      <alignment horizontal="center" vertical="center"/>
      <protection hidden="1"/>
    </xf>
    <xf numFmtId="2" fontId="1" fillId="0" borderId="10" xfId="1" applyNumberFormat="1" applyFont="1" applyFill="1" applyBorder="1" applyAlignment="1" applyProtection="1">
      <alignment horizontal="center" vertical="center"/>
      <protection hidden="1"/>
    </xf>
    <xf numFmtId="2" fontId="1" fillId="0" borderId="5" xfId="1" applyNumberFormat="1" applyFont="1" applyFill="1" applyBorder="1" applyAlignment="1" applyProtection="1">
      <alignment horizontal="center" vertical="center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4" fontId="1" fillId="0" borderId="3" xfId="1" applyNumberFormat="1" applyFont="1" applyFill="1" applyBorder="1" applyAlignment="1" applyProtection="1">
      <alignment horizontal="center" vertical="center"/>
      <protection hidden="1"/>
    </xf>
    <xf numFmtId="4" fontId="10" fillId="0" borderId="4" xfId="1" applyNumberFormat="1" applyFont="1" applyFill="1" applyBorder="1" applyAlignment="1" applyProtection="1">
      <alignment horizontal="center" vertical="center"/>
      <protection hidden="1"/>
    </xf>
    <xf numFmtId="4" fontId="10" fillId="0" borderId="5" xfId="1" applyNumberFormat="1" applyFont="1" applyFill="1" applyBorder="1" applyAlignment="1" applyProtection="1">
      <alignment horizontal="center" vertical="center"/>
      <protection hidden="1"/>
    </xf>
    <xf numFmtId="164" fontId="1" fillId="0" borderId="4" xfId="1" applyNumberFormat="1" applyFont="1" applyFill="1" applyBorder="1" applyAlignment="1" applyProtection="1">
      <alignment wrapText="1"/>
      <protection hidden="1"/>
    </xf>
    <xf numFmtId="164" fontId="1" fillId="0" borderId="5" xfId="1" applyNumberFormat="1" applyFont="1" applyFill="1" applyBorder="1" applyAlignment="1" applyProtection="1">
      <alignment wrapText="1"/>
      <protection hidden="1"/>
    </xf>
    <xf numFmtId="164" fontId="1" fillId="0" borderId="4" xfId="1" applyNumberFormat="1" applyFont="1" applyFill="1" applyBorder="1" applyAlignment="1" applyProtection="1">
      <alignment wrapText="1"/>
      <protection hidden="1"/>
    </xf>
    <xf numFmtId="164" fontId="1" fillId="0" borderId="5" xfId="1" applyNumberFormat="1" applyFont="1" applyFill="1" applyBorder="1" applyAlignment="1" applyProtection="1">
      <alignment wrapText="1"/>
      <protection hidden="1"/>
    </xf>
    <xf numFmtId="166" fontId="7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12" xfId="1" applyNumberFormat="1" applyFont="1" applyFill="1" applyBorder="1" applyAlignment="1" applyProtection="1">
      <alignment horizontal="center" vertical="center"/>
      <protection hidden="1"/>
    </xf>
    <xf numFmtId="164" fontId="1" fillId="0" borderId="4" xfId="1" applyNumberFormat="1" applyFont="1" applyFill="1" applyBorder="1" applyAlignment="1" applyProtection="1">
      <alignment wrapText="1"/>
      <protection hidden="1"/>
    </xf>
    <xf numFmtId="164" fontId="1" fillId="0" borderId="5" xfId="1" applyNumberFormat="1" applyFont="1" applyFill="1" applyBorder="1" applyAlignment="1" applyProtection="1">
      <alignment wrapText="1"/>
      <protection hidden="1"/>
    </xf>
    <xf numFmtId="164" fontId="8" fillId="0" borderId="4" xfId="1" applyNumberFormat="1" applyFont="1" applyFill="1" applyBorder="1" applyAlignment="1" applyProtection="1">
      <alignment wrapText="1"/>
      <protection hidden="1"/>
    </xf>
    <xf numFmtId="164" fontId="8" fillId="0" borderId="5" xfId="1" applyNumberFormat="1" applyFont="1" applyFill="1" applyBorder="1" applyAlignment="1" applyProtection="1">
      <alignment wrapText="1"/>
      <protection hidden="1"/>
    </xf>
    <xf numFmtId="164" fontId="10" fillId="0" borderId="4" xfId="1" applyNumberFormat="1" applyFont="1" applyFill="1" applyBorder="1" applyAlignment="1" applyProtection="1">
      <alignment wrapText="1"/>
      <protection hidden="1"/>
    </xf>
    <xf numFmtId="164" fontId="10" fillId="0" borderId="5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3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tabSelected="1" topLeftCell="E8" zoomScale="75" workbookViewId="0">
      <selection activeCell="J29" sqref="J29"/>
    </sheetView>
  </sheetViews>
  <sheetFormatPr defaultColWidth="11.7109375" defaultRowHeight="18.75" x14ac:dyDescent="0.3"/>
  <cols>
    <col min="1" max="4" width="0" style="5" hidden="1" customWidth="1"/>
    <col min="5" max="5" width="61.7109375" style="5" customWidth="1"/>
    <col min="6" max="6" width="8.5703125" style="5" customWidth="1"/>
    <col min="7" max="7" width="12.85546875" style="5" customWidth="1"/>
    <col min="8" max="8" width="20" style="5" customWidth="1"/>
    <col min="9" max="9" width="0" style="5" hidden="1" customWidth="1"/>
    <col min="10" max="14" width="20" style="5" customWidth="1"/>
    <col min="15" max="15" width="0" style="5" hidden="1" customWidth="1"/>
    <col min="16" max="16384" width="11.7109375" style="5"/>
  </cols>
  <sheetData>
    <row r="1" spans="1:15" ht="409.6" hidden="1" customHeight="1" x14ac:dyDescent="0.3">
      <c r="A1" s="1"/>
      <c r="B1" s="1"/>
      <c r="C1" s="1"/>
      <c r="D1" s="1"/>
      <c r="E1" s="1"/>
      <c r="F1" s="1"/>
      <c r="G1" s="2"/>
      <c r="H1" s="3"/>
      <c r="I1" s="2"/>
      <c r="J1" s="2"/>
      <c r="K1" s="2"/>
      <c r="L1" s="2"/>
      <c r="M1" s="4"/>
      <c r="N1" s="4"/>
      <c r="O1" s="4"/>
    </row>
    <row r="2" spans="1:15" ht="18.75" customHeight="1" x14ac:dyDescent="0.3">
      <c r="A2" s="1"/>
      <c r="B2" s="1"/>
      <c r="C2" s="1"/>
      <c r="D2" s="1"/>
      <c r="E2" s="6"/>
      <c r="F2" s="6"/>
      <c r="G2" s="6"/>
      <c r="H2" s="6"/>
      <c r="I2" s="2"/>
      <c r="J2" s="4"/>
      <c r="K2" s="2"/>
      <c r="L2" s="2"/>
      <c r="M2" s="4"/>
      <c r="N2" s="7" t="s">
        <v>34</v>
      </c>
      <c r="O2" s="4"/>
    </row>
    <row r="3" spans="1:15" ht="18.75" customHeight="1" x14ac:dyDescent="0.3">
      <c r="A3" s="1"/>
      <c r="B3" s="1"/>
      <c r="C3" s="1"/>
      <c r="D3" s="1"/>
      <c r="E3" s="6"/>
      <c r="F3" s="7"/>
      <c r="G3" s="7"/>
      <c r="H3" s="7"/>
      <c r="I3" s="8"/>
      <c r="J3" s="4"/>
      <c r="K3" s="2"/>
      <c r="L3" s="2"/>
      <c r="M3" s="4"/>
      <c r="N3" s="7" t="s">
        <v>20</v>
      </c>
      <c r="O3" s="4"/>
    </row>
    <row r="4" spans="1:15" ht="18.75" customHeight="1" x14ac:dyDescent="0.3">
      <c r="A4" s="1"/>
      <c r="B4" s="1"/>
      <c r="C4" s="1"/>
      <c r="D4" s="1"/>
      <c r="E4" s="6"/>
      <c r="F4" s="6"/>
      <c r="G4" s="6"/>
      <c r="H4" s="6"/>
      <c r="I4" s="8"/>
      <c r="J4" s="4"/>
      <c r="K4" s="2"/>
      <c r="L4" s="2"/>
      <c r="M4" s="4"/>
      <c r="N4" s="7" t="s">
        <v>36</v>
      </c>
      <c r="O4" s="4"/>
    </row>
    <row r="5" spans="1:15" ht="18.75" customHeight="1" x14ac:dyDescent="0.3">
      <c r="A5" s="1"/>
      <c r="B5" s="1"/>
      <c r="C5" s="1"/>
      <c r="D5" s="1"/>
      <c r="E5" s="1"/>
      <c r="F5" s="1"/>
      <c r="G5" s="8"/>
      <c r="H5" s="9"/>
      <c r="I5" s="8"/>
      <c r="J5" s="2"/>
      <c r="K5" s="2"/>
      <c r="L5" s="2"/>
      <c r="M5" s="4"/>
      <c r="N5" s="7" t="s">
        <v>37</v>
      </c>
      <c r="O5" s="4"/>
    </row>
    <row r="6" spans="1:15" ht="18.75" customHeight="1" x14ac:dyDescent="0.3">
      <c r="A6" s="86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4"/>
    </row>
    <row r="7" spans="1:15" ht="60" customHeight="1" x14ac:dyDescent="0.3">
      <c r="A7" s="94" t="s">
        <v>38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4"/>
    </row>
    <row r="8" spans="1:15" ht="19.5" customHeight="1" x14ac:dyDescent="0.3">
      <c r="A8" s="10"/>
      <c r="B8" s="10"/>
      <c r="C8" s="10"/>
      <c r="D8" s="10"/>
      <c r="E8" s="87"/>
      <c r="F8" s="87"/>
      <c r="G8" s="87"/>
      <c r="H8" s="87"/>
      <c r="I8" s="87"/>
      <c r="J8" s="87"/>
      <c r="K8" s="11"/>
      <c r="L8" s="11"/>
      <c r="M8" s="11"/>
      <c r="N8" s="11"/>
      <c r="O8" s="4"/>
    </row>
    <row r="9" spans="1:15" ht="18.75" customHeight="1" x14ac:dyDescent="0.3">
      <c r="A9" s="12"/>
      <c r="B9" s="12"/>
      <c r="C9" s="12"/>
      <c r="D9" s="13"/>
      <c r="E9" s="88" t="s">
        <v>21</v>
      </c>
      <c r="F9" s="91" t="s">
        <v>22</v>
      </c>
      <c r="G9" s="88"/>
      <c r="H9" s="91" t="s">
        <v>0</v>
      </c>
      <c r="I9" s="91"/>
      <c r="J9" s="91"/>
      <c r="K9" s="97"/>
      <c r="L9" s="97"/>
      <c r="M9" s="97"/>
      <c r="N9" s="97"/>
      <c r="O9" s="4"/>
    </row>
    <row r="10" spans="1:15" ht="29.25" customHeight="1" x14ac:dyDescent="0.3">
      <c r="A10" s="15"/>
      <c r="B10" s="15"/>
      <c r="C10" s="15"/>
      <c r="D10" s="16"/>
      <c r="E10" s="89"/>
      <c r="F10" s="92"/>
      <c r="G10" s="89"/>
      <c r="H10" s="91" t="s">
        <v>31</v>
      </c>
      <c r="I10" s="91"/>
      <c r="J10" s="88"/>
      <c r="K10" s="95" t="s">
        <v>33</v>
      </c>
      <c r="L10" s="96"/>
      <c r="M10" s="95" t="s">
        <v>35</v>
      </c>
      <c r="N10" s="95"/>
      <c r="O10" s="4"/>
    </row>
    <row r="11" spans="1:15" ht="69" customHeight="1" x14ac:dyDescent="0.3">
      <c r="A11" s="15"/>
      <c r="B11" s="15"/>
      <c r="C11" s="15"/>
      <c r="D11" s="16"/>
      <c r="E11" s="89"/>
      <c r="F11" s="92"/>
      <c r="G11" s="89"/>
      <c r="H11" s="92" t="s">
        <v>1</v>
      </c>
      <c r="I11" s="18"/>
      <c r="J11" s="89" t="s">
        <v>2</v>
      </c>
      <c r="K11" s="98" t="s">
        <v>1</v>
      </c>
      <c r="L11" s="91" t="s">
        <v>2</v>
      </c>
      <c r="M11" s="100" t="s">
        <v>1</v>
      </c>
      <c r="N11" s="91" t="s">
        <v>2</v>
      </c>
      <c r="O11" s="4"/>
    </row>
    <row r="12" spans="1:15" ht="56.25" customHeight="1" x14ac:dyDescent="0.3">
      <c r="A12" s="21"/>
      <c r="B12" s="22" t="s">
        <v>3</v>
      </c>
      <c r="C12" s="22" t="s">
        <v>4</v>
      </c>
      <c r="D12" s="23"/>
      <c r="E12" s="90"/>
      <c r="F12" s="24" t="s">
        <v>5</v>
      </c>
      <c r="G12" s="14" t="s">
        <v>6</v>
      </c>
      <c r="H12" s="90"/>
      <c r="I12" s="18"/>
      <c r="J12" s="93"/>
      <c r="K12" s="99"/>
      <c r="L12" s="90"/>
      <c r="M12" s="101"/>
      <c r="N12" s="90"/>
      <c r="O12" s="4"/>
    </row>
    <row r="13" spans="1:15" ht="18.75" customHeight="1" x14ac:dyDescent="0.3">
      <c r="A13" s="21"/>
      <c r="B13" s="25"/>
      <c r="C13" s="25"/>
      <c r="D13" s="26"/>
      <c r="E13" s="18">
        <v>1</v>
      </c>
      <c r="F13" s="27">
        <v>2</v>
      </c>
      <c r="G13" s="17">
        <v>3</v>
      </c>
      <c r="H13" s="18">
        <v>4</v>
      </c>
      <c r="I13" s="20">
        <v>5</v>
      </c>
      <c r="J13" s="19">
        <v>5</v>
      </c>
      <c r="K13" s="28">
        <v>6</v>
      </c>
      <c r="L13" s="19">
        <v>7</v>
      </c>
      <c r="M13" s="19">
        <v>8</v>
      </c>
      <c r="N13" s="19">
        <v>9</v>
      </c>
      <c r="O13" s="4"/>
    </row>
    <row r="14" spans="1:15" s="45" customFormat="1" ht="18.75" customHeight="1" x14ac:dyDescent="0.3">
      <c r="A14" s="39"/>
      <c r="B14" s="84">
        <v>100</v>
      </c>
      <c r="C14" s="84"/>
      <c r="D14" s="85"/>
      <c r="E14" s="42" t="s">
        <v>7</v>
      </c>
      <c r="F14" s="43">
        <v>1</v>
      </c>
      <c r="G14" s="43">
        <v>0</v>
      </c>
      <c r="H14" s="54">
        <f>H15+H16+H17+H18</f>
        <v>3359116.04</v>
      </c>
      <c r="I14" s="55"/>
      <c r="J14" s="56" t="s">
        <v>8</v>
      </c>
      <c r="K14" s="56">
        <f>K15+K16+K17+K18</f>
        <v>2519996.9900000002</v>
      </c>
      <c r="L14" s="56" t="s">
        <v>8</v>
      </c>
      <c r="M14" s="56">
        <f>M15+M16+M17+M18</f>
        <v>2546528.1</v>
      </c>
      <c r="N14" s="54" t="s">
        <v>8</v>
      </c>
      <c r="O14" s="44"/>
    </row>
    <row r="15" spans="1:15" ht="56.25" customHeight="1" x14ac:dyDescent="0.3">
      <c r="A15" s="21"/>
      <c r="B15" s="29"/>
      <c r="C15" s="80">
        <v>102</v>
      </c>
      <c r="D15" s="81"/>
      <c r="E15" s="30" t="s">
        <v>9</v>
      </c>
      <c r="F15" s="31">
        <v>1</v>
      </c>
      <c r="G15" s="31">
        <v>2</v>
      </c>
      <c r="H15" s="57">
        <v>465217</v>
      </c>
      <c r="I15" s="58"/>
      <c r="J15" s="59" t="s">
        <v>8</v>
      </c>
      <c r="K15" s="59">
        <v>465217</v>
      </c>
      <c r="L15" s="59" t="s">
        <v>8</v>
      </c>
      <c r="M15" s="59">
        <v>465217</v>
      </c>
      <c r="N15" s="78" t="s">
        <v>8</v>
      </c>
      <c r="O15" s="32"/>
    </row>
    <row r="16" spans="1:15" s="49" customFormat="1" ht="75" customHeight="1" x14ac:dyDescent="0.3">
      <c r="A16" s="46"/>
      <c r="B16" s="47"/>
      <c r="C16" s="82">
        <v>104</v>
      </c>
      <c r="D16" s="83"/>
      <c r="E16" s="30" t="s">
        <v>10</v>
      </c>
      <c r="F16" s="38">
        <v>1</v>
      </c>
      <c r="G16" s="38">
        <v>4</v>
      </c>
      <c r="H16" s="60">
        <f>1726073.6+186995.44</f>
        <v>1913069.04</v>
      </c>
      <c r="I16" s="61"/>
      <c r="J16" s="62" t="s">
        <v>8</v>
      </c>
      <c r="K16" s="62">
        <v>1035719.99</v>
      </c>
      <c r="L16" s="62" t="s">
        <v>8</v>
      </c>
      <c r="M16" s="62">
        <v>1022531.1</v>
      </c>
      <c r="N16" s="60" t="s">
        <v>8</v>
      </c>
      <c r="O16" s="48"/>
    </row>
    <row r="17" spans="1:15" s="49" customFormat="1" ht="18.75" customHeight="1" x14ac:dyDescent="0.3">
      <c r="A17" s="46"/>
      <c r="B17" s="47"/>
      <c r="C17" s="82">
        <v>111</v>
      </c>
      <c r="D17" s="83"/>
      <c r="E17" s="30" t="s">
        <v>11</v>
      </c>
      <c r="F17" s="38">
        <v>1</v>
      </c>
      <c r="G17" s="38">
        <v>11</v>
      </c>
      <c r="H17" s="60">
        <v>500</v>
      </c>
      <c r="I17" s="61"/>
      <c r="J17" s="62" t="s">
        <v>8</v>
      </c>
      <c r="K17" s="62">
        <v>500</v>
      </c>
      <c r="L17" s="62" t="s">
        <v>8</v>
      </c>
      <c r="M17" s="62">
        <v>500</v>
      </c>
      <c r="N17" s="60" t="s">
        <v>8</v>
      </c>
      <c r="O17" s="48"/>
    </row>
    <row r="18" spans="1:15" s="49" customFormat="1" ht="18.75" customHeight="1" x14ac:dyDescent="0.3">
      <c r="A18" s="46"/>
      <c r="B18" s="47"/>
      <c r="C18" s="82">
        <v>113</v>
      </c>
      <c r="D18" s="83"/>
      <c r="E18" s="30" t="s">
        <v>12</v>
      </c>
      <c r="F18" s="38">
        <v>1</v>
      </c>
      <c r="G18" s="38">
        <v>13</v>
      </c>
      <c r="H18" s="60">
        <v>980330</v>
      </c>
      <c r="I18" s="61"/>
      <c r="J18" s="62" t="s">
        <v>8</v>
      </c>
      <c r="K18" s="62">
        <v>1018560</v>
      </c>
      <c r="L18" s="62" t="s">
        <v>8</v>
      </c>
      <c r="M18" s="62">
        <v>1058280</v>
      </c>
      <c r="N18" s="60" t="s">
        <v>8</v>
      </c>
      <c r="O18" s="48"/>
    </row>
    <row r="19" spans="1:15" s="45" customFormat="1" ht="18.75" hidden="1" customHeight="1" x14ac:dyDescent="0.3">
      <c r="A19" s="39"/>
      <c r="B19" s="41"/>
      <c r="C19" s="40"/>
      <c r="D19" s="41"/>
      <c r="E19" s="42" t="s">
        <v>25</v>
      </c>
      <c r="F19" s="43">
        <v>2</v>
      </c>
      <c r="G19" s="43">
        <v>0</v>
      </c>
      <c r="H19" s="63">
        <f>H20</f>
        <v>0</v>
      </c>
      <c r="I19" s="64"/>
      <c r="J19" s="65">
        <v>0</v>
      </c>
      <c r="K19" s="65">
        <f>K20</f>
        <v>0</v>
      </c>
      <c r="L19" s="65">
        <f>L20</f>
        <v>0</v>
      </c>
      <c r="M19" s="65">
        <v>0</v>
      </c>
      <c r="N19" s="63">
        <v>0</v>
      </c>
      <c r="O19" s="44"/>
    </row>
    <row r="20" spans="1:15" ht="18.75" hidden="1" customHeight="1" x14ac:dyDescent="0.3">
      <c r="A20" s="21"/>
      <c r="B20" s="29"/>
      <c r="C20" s="37"/>
      <c r="D20" s="29"/>
      <c r="E20" s="30" t="s">
        <v>28</v>
      </c>
      <c r="F20" s="31">
        <v>2</v>
      </c>
      <c r="G20" s="31">
        <v>3</v>
      </c>
      <c r="H20" s="66">
        <v>0</v>
      </c>
      <c r="I20" s="67"/>
      <c r="J20" s="68">
        <v>0</v>
      </c>
      <c r="K20" s="68">
        <v>0</v>
      </c>
      <c r="L20" s="68">
        <v>0</v>
      </c>
      <c r="M20" s="68">
        <v>0</v>
      </c>
      <c r="N20" s="66">
        <v>0</v>
      </c>
      <c r="O20" s="32"/>
    </row>
    <row r="21" spans="1:15" ht="18.75" customHeight="1" x14ac:dyDescent="0.3">
      <c r="A21" s="21"/>
      <c r="B21" s="75"/>
      <c r="C21" s="74"/>
      <c r="D21" s="75"/>
      <c r="E21" s="42" t="s">
        <v>25</v>
      </c>
      <c r="F21" s="43">
        <v>2</v>
      </c>
      <c r="G21" s="43">
        <v>0</v>
      </c>
      <c r="H21" s="54">
        <f t="shared" ref="H21:N21" si="0">H22</f>
        <v>103495</v>
      </c>
      <c r="I21" s="54">
        <f t="shared" si="0"/>
        <v>103495</v>
      </c>
      <c r="J21" s="54">
        <f t="shared" si="0"/>
        <v>103495</v>
      </c>
      <c r="K21" s="54">
        <f t="shared" si="0"/>
        <v>108298</v>
      </c>
      <c r="L21" s="54">
        <f t="shared" si="0"/>
        <v>108298</v>
      </c>
      <c r="M21" s="54">
        <f t="shared" si="0"/>
        <v>112242</v>
      </c>
      <c r="N21" s="63">
        <f t="shared" si="0"/>
        <v>112242</v>
      </c>
      <c r="O21" s="32"/>
    </row>
    <row r="22" spans="1:15" ht="18.75" customHeight="1" x14ac:dyDescent="0.3">
      <c r="A22" s="21"/>
      <c r="B22" s="75"/>
      <c r="C22" s="74"/>
      <c r="D22" s="75"/>
      <c r="E22" s="30" t="s">
        <v>28</v>
      </c>
      <c r="F22" s="31">
        <v>2</v>
      </c>
      <c r="G22" s="31">
        <v>3</v>
      </c>
      <c r="H22" s="57">
        <v>103495</v>
      </c>
      <c r="I22" s="57">
        <v>103495</v>
      </c>
      <c r="J22" s="57">
        <v>103495</v>
      </c>
      <c r="K22" s="57">
        <v>108298</v>
      </c>
      <c r="L22" s="57">
        <v>108298</v>
      </c>
      <c r="M22" s="57">
        <v>112242</v>
      </c>
      <c r="N22" s="57">
        <v>112242</v>
      </c>
      <c r="O22" s="32"/>
    </row>
    <row r="23" spans="1:15" s="45" customFormat="1" ht="40.5" customHeight="1" x14ac:dyDescent="0.3">
      <c r="A23" s="39"/>
      <c r="B23" s="41"/>
      <c r="C23" s="40"/>
      <c r="D23" s="41"/>
      <c r="E23" s="42" t="s">
        <v>29</v>
      </c>
      <c r="F23" s="43">
        <v>3</v>
      </c>
      <c r="G23" s="43">
        <v>0</v>
      </c>
      <c r="H23" s="54">
        <f>H24</f>
        <v>1000</v>
      </c>
      <c r="I23" s="55"/>
      <c r="J23" s="56"/>
      <c r="K23" s="56">
        <f>K24</f>
        <v>1000</v>
      </c>
      <c r="L23" s="56"/>
      <c r="M23" s="56">
        <f>M24</f>
        <v>1000</v>
      </c>
      <c r="N23" s="54"/>
      <c r="O23" s="44"/>
    </row>
    <row r="24" spans="1:15" ht="57" customHeight="1" x14ac:dyDescent="0.3">
      <c r="A24" s="21"/>
      <c r="B24" s="29"/>
      <c r="C24" s="37"/>
      <c r="D24" s="29"/>
      <c r="E24" s="30" t="s">
        <v>32</v>
      </c>
      <c r="F24" s="31">
        <v>3</v>
      </c>
      <c r="G24" s="31">
        <v>10</v>
      </c>
      <c r="H24" s="57">
        <v>1000</v>
      </c>
      <c r="I24" s="58"/>
      <c r="J24" s="59"/>
      <c r="K24" s="59">
        <v>1000</v>
      </c>
      <c r="L24" s="59"/>
      <c r="M24" s="59">
        <v>1000</v>
      </c>
      <c r="N24" s="57"/>
      <c r="O24" s="32"/>
    </row>
    <row r="25" spans="1:15" ht="24.75" customHeight="1" x14ac:dyDescent="0.3">
      <c r="A25" s="21"/>
      <c r="B25" s="77"/>
      <c r="C25" s="76"/>
      <c r="D25" s="77"/>
      <c r="E25" s="42" t="s">
        <v>13</v>
      </c>
      <c r="F25" s="43">
        <v>4</v>
      </c>
      <c r="G25" s="43">
        <v>0</v>
      </c>
      <c r="H25" s="57">
        <f>H26</f>
        <v>556910</v>
      </c>
      <c r="I25" s="57">
        <f t="shared" ref="I25:N25" si="1">I26</f>
        <v>0</v>
      </c>
      <c r="J25" s="57">
        <f t="shared" si="1"/>
        <v>0</v>
      </c>
      <c r="K25" s="57">
        <f t="shared" si="1"/>
        <v>599550</v>
      </c>
      <c r="L25" s="57">
        <f t="shared" si="1"/>
        <v>0</v>
      </c>
      <c r="M25" s="57">
        <f t="shared" si="1"/>
        <v>622120</v>
      </c>
      <c r="N25" s="57">
        <f t="shared" si="1"/>
        <v>0</v>
      </c>
      <c r="O25" s="32"/>
    </row>
    <row r="26" spans="1:15" s="45" customFormat="1" ht="18.75" customHeight="1" x14ac:dyDescent="0.3">
      <c r="A26" s="39"/>
      <c r="B26" s="41"/>
      <c r="C26" s="40"/>
      <c r="D26" s="41"/>
      <c r="E26" s="30" t="s">
        <v>14</v>
      </c>
      <c r="F26" s="43">
        <v>4</v>
      </c>
      <c r="G26" s="43">
        <v>9</v>
      </c>
      <c r="H26" s="54">
        <v>556910</v>
      </c>
      <c r="I26" s="55"/>
      <c r="J26" s="56"/>
      <c r="K26" s="56">
        <v>599550</v>
      </c>
      <c r="L26" s="56"/>
      <c r="M26" s="56">
        <v>622120</v>
      </c>
      <c r="N26" s="54"/>
      <c r="O26" s="44"/>
    </row>
    <row r="27" spans="1:15" s="45" customFormat="1" ht="18.75" customHeight="1" x14ac:dyDescent="0.3">
      <c r="A27" s="39"/>
      <c r="B27" s="41"/>
      <c r="C27" s="40"/>
      <c r="D27" s="41"/>
      <c r="E27" s="42" t="s">
        <v>24</v>
      </c>
      <c r="F27" s="43">
        <v>5</v>
      </c>
      <c r="G27" s="43">
        <v>0</v>
      </c>
      <c r="H27" s="54">
        <f>H28</f>
        <v>106891.15</v>
      </c>
      <c r="I27" s="55"/>
      <c r="J27" s="56"/>
      <c r="K27" s="56">
        <f>K28</f>
        <v>135139.21</v>
      </c>
      <c r="L27" s="56"/>
      <c r="M27" s="59">
        <v>73166.13</v>
      </c>
      <c r="N27" s="54"/>
      <c r="O27" s="44"/>
    </row>
    <row r="28" spans="1:15" ht="18.75" customHeight="1" x14ac:dyDescent="0.3">
      <c r="A28" s="21"/>
      <c r="B28" s="29"/>
      <c r="C28" s="37"/>
      <c r="D28" s="29"/>
      <c r="E28" s="30" t="s">
        <v>23</v>
      </c>
      <c r="F28" s="31">
        <v>5</v>
      </c>
      <c r="G28" s="31">
        <v>3</v>
      </c>
      <c r="H28" s="57">
        <f>71704.15+35187</f>
        <v>106891.15</v>
      </c>
      <c r="I28" s="58"/>
      <c r="J28" s="59"/>
      <c r="K28" s="59">
        <v>135139.21</v>
      </c>
      <c r="L28" s="59"/>
      <c r="M28" s="59">
        <v>73166.13</v>
      </c>
      <c r="N28" s="57"/>
      <c r="O28" s="32"/>
    </row>
    <row r="29" spans="1:15" s="45" customFormat="1" ht="18.75" customHeight="1" x14ac:dyDescent="0.3">
      <c r="A29" s="39"/>
      <c r="B29" s="41"/>
      <c r="C29" s="40"/>
      <c r="D29" s="41"/>
      <c r="E29" s="42" t="s">
        <v>15</v>
      </c>
      <c r="F29" s="43">
        <v>7</v>
      </c>
      <c r="G29" s="43">
        <v>0</v>
      </c>
      <c r="H29" s="54">
        <v>5000</v>
      </c>
      <c r="I29" s="55"/>
      <c r="J29" s="56"/>
      <c r="K29" s="56">
        <f>K30</f>
        <v>5000</v>
      </c>
      <c r="L29" s="56"/>
      <c r="M29" s="56">
        <f>M30</f>
        <v>5000</v>
      </c>
      <c r="N29" s="54"/>
      <c r="O29" s="44"/>
    </row>
    <row r="30" spans="1:15" ht="18.75" customHeight="1" x14ac:dyDescent="0.3">
      <c r="A30" s="21"/>
      <c r="B30" s="29"/>
      <c r="C30" s="80">
        <v>707</v>
      </c>
      <c r="D30" s="81"/>
      <c r="E30" s="30" t="s">
        <v>30</v>
      </c>
      <c r="F30" s="31">
        <v>7</v>
      </c>
      <c r="G30" s="31">
        <v>7</v>
      </c>
      <c r="H30" s="57">
        <v>5000</v>
      </c>
      <c r="I30" s="58"/>
      <c r="J30" s="59"/>
      <c r="K30" s="59">
        <v>5000</v>
      </c>
      <c r="L30" s="59"/>
      <c r="M30" s="59">
        <v>5000</v>
      </c>
      <c r="N30" s="57"/>
      <c r="O30" s="32"/>
    </row>
    <row r="31" spans="1:15" s="45" customFormat="1" ht="18.75" customHeight="1" x14ac:dyDescent="0.3">
      <c r="A31" s="39"/>
      <c r="B31" s="41"/>
      <c r="C31" s="40"/>
      <c r="D31" s="41"/>
      <c r="E31" s="42" t="s">
        <v>26</v>
      </c>
      <c r="F31" s="43">
        <v>10</v>
      </c>
      <c r="G31" s="43">
        <v>0</v>
      </c>
      <c r="H31" s="54">
        <f>H32</f>
        <v>128000</v>
      </c>
      <c r="I31" s="55"/>
      <c r="J31" s="56"/>
      <c r="K31" s="56">
        <f>K32</f>
        <v>100000</v>
      </c>
      <c r="L31" s="56"/>
      <c r="M31" s="56">
        <f>M32</f>
        <v>99999</v>
      </c>
      <c r="N31" s="54"/>
      <c r="O31" s="44"/>
    </row>
    <row r="32" spans="1:15" ht="18.75" customHeight="1" x14ac:dyDescent="0.3">
      <c r="A32" s="21"/>
      <c r="B32" s="29"/>
      <c r="C32" s="37"/>
      <c r="D32" s="29"/>
      <c r="E32" s="30" t="s">
        <v>27</v>
      </c>
      <c r="F32" s="31">
        <v>10</v>
      </c>
      <c r="G32" s="31">
        <v>1</v>
      </c>
      <c r="H32" s="57">
        <v>128000</v>
      </c>
      <c r="I32" s="58"/>
      <c r="J32" s="59"/>
      <c r="K32" s="59">
        <v>100000</v>
      </c>
      <c r="L32" s="59"/>
      <c r="M32" s="59">
        <v>99999</v>
      </c>
      <c r="N32" s="57"/>
      <c r="O32" s="32"/>
    </row>
    <row r="33" spans="1:15" s="45" customFormat="1" ht="18.75" customHeight="1" x14ac:dyDescent="0.3">
      <c r="A33" s="39"/>
      <c r="B33" s="41"/>
      <c r="C33" s="40"/>
      <c r="D33" s="41"/>
      <c r="E33" s="42" t="s">
        <v>16</v>
      </c>
      <c r="F33" s="43">
        <v>11</v>
      </c>
      <c r="G33" s="43">
        <v>0</v>
      </c>
      <c r="H33" s="54">
        <f>H34</f>
        <v>10000</v>
      </c>
      <c r="I33" s="55"/>
      <c r="J33" s="56"/>
      <c r="K33" s="56">
        <f>K34</f>
        <v>10000</v>
      </c>
      <c r="L33" s="56"/>
      <c r="M33" s="56">
        <f>M34</f>
        <v>10000</v>
      </c>
      <c r="N33" s="54"/>
      <c r="O33" s="44"/>
    </row>
    <row r="34" spans="1:15" ht="15.75" customHeight="1" x14ac:dyDescent="0.3">
      <c r="A34" s="21"/>
      <c r="B34" s="29"/>
      <c r="C34" s="80">
        <v>1102</v>
      </c>
      <c r="D34" s="81"/>
      <c r="E34" s="30" t="s">
        <v>17</v>
      </c>
      <c r="F34" s="31">
        <v>11</v>
      </c>
      <c r="G34" s="31">
        <v>2</v>
      </c>
      <c r="H34" s="57">
        <v>10000</v>
      </c>
      <c r="I34" s="58"/>
      <c r="J34" s="59" t="s">
        <v>8</v>
      </c>
      <c r="K34" s="59">
        <v>10000</v>
      </c>
      <c r="L34" s="59" t="s">
        <v>8</v>
      </c>
      <c r="M34" s="59">
        <v>10000</v>
      </c>
      <c r="N34" s="57" t="s">
        <v>8</v>
      </c>
      <c r="O34" s="32"/>
    </row>
    <row r="35" spans="1:15" ht="409.6" hidden="1" customHeight="1" x14ac:dyDescent="0.3">
      <c r="A35" s="21"/>
      <c r="B35" s="33"/>
      <c r="C35" s="34"/>
      <c r="D35" s="34"/>
      <c r="E35" s="35" t="s">
        <v>18</v>
      </c>
      <c r="F35" s="36">
        <v>0</v>
      </c>
      <c r="G35" s="36">
        <v>0</v>
      </c>
      <c r="H35" s="69">
        <v>381150008.13</v>
      </c>
      <c r="I35" s="70">
        <v>0</v>
      </c>
      <c r="J35" s="71">
        <v>218133358.81</v>
      </c>
      <c r="K35" s="79">
        <v>379822408.68000007</v>
      </c>
      <c r="L35" s="79">
        <v>230435005.24000001</v>
      </c>
      <c r="M35" s="79">
        <v>373104158.81</v>
      </c>
      <c r="N35" s="79">
        <v>232932508.15000001</v>
      </c>
      <c r="O35" s="4"/>
    </row>
    <row r="36" spans="1:15" s="45" customFormat="1" ht="17.25" customHeight="1" x14ac:dyDescent="0.3">
      <c r="A36" s="39"/>
      <c r="B36" s="50"/>
      <c r="C36" s="50"/>
      <c r="D36" s="50"/>
      <c r="E36" s="51" t="s">
        <v>19</v>
      </c>
      <c r="F36" s="52"/>
      <c r="G36" s="52"/>
      <c r="H36" s="72">
        <f>H33+H31+H29+H27+H26+H23+H19+H14+H21</f>
        <v>4270412.1899999995</v>
      </c>
      <c r="I36" s="72">
        <v>0</v>
      </c>
      <c r="J36" s="73">
        <f>J22</f>
        <v>103495</v>
      </c>
      <c r="K36" s="73">
        <f>K14+K19+K23+K26+K27+K29+K31+K33+K21</f>
        <v>3478984.2</v>
      </c>
      <c r="L36" s="73">
        <f>L22</f>
        <v>108298</v>
      </c>
      <c r="M36" s="73">
        <f>M14+M19+M23+M26+M27+M29+M31+M33+M22</f>
        <v>3470055.23</v>
      </c>
      <c r="N36" s="72">
        <f>N22</f>
        <v>112242</v>
      </c>
      <c r="O36" s="53"/>
    </row>
  </sheetData>
  <mergeCells count="22">
    <mergeCell ref="B14:D14"/>
    <mergeCell ref="A6:N6"/>
    <mergeCell ref="E8:J8"/>
    <mergeCell ref="E9:E12"/>
    <mergeCell ref="F9:G11"/>
    <mergeCell ref="H10:J10"/>
    <mergeCell ref="H11:H12"/>
    <mergeCell ref="J11:J12"/>
    <mergeCell ref="A7:N7"/>
    <mergeCell ref="K10:L10"/>
    <mergeCell ref="H9:N9"/>
    <mergeCell ref="K11:K12"/>
    <mergeCell ref="M11:M12"/>
    <mergeCell ref="L11:L12"/>
    <mergeCell ref="N11:N12"/>
    <mergeCell ref="M10:N10"/>
    <mergeCell ref="C34:D34"/>
    <mergeCell ref="C15:D15"/>
    <mergeCell ref="C16:D16"/>
    <mergeCell ref="C30:D30"/>
    <mergeCell ref="C17:D17"/>
    <mergeCell ref="C18:D18"/>
  </mergeCells>
  <phoneticPr fontId="0" type="noConversion"/>
  <printOptions horizontalCentered="1"/>
  <pageMargins left="0.19685039370078741" right="0.19685039370078741" top="0.59055118110236227" bottom="0.39370078740157483" header="0.31496062992125984" footer="0"/>
  <pageSetup paperSize="9" scale="5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3'!Заголовки_для_печати</vt:lpstr>
    </vt:vector>
  </TitlesOfParts>
  <Company>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bookkeeperwoman</cp:lastModifiedBy>
  <cp:lastPrinted>2022-11-02T04:10:05Z</cp:lastPrinted>
  <dcterms:created xsi:type="dcterms:W3CDTF">2012-12-12T06:51:01Z</dcterms:created>
  <dcterms:modified xsi:type="dcterms:W3CDTF">2023-05-29T10:29:36Z</dcterms:modified>
</cp:coreProperties>
</file>